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Newington M C\"/>
    </mc:Choice>
  </mc:AlternateContent>
  <bookViews>
    <workbookView xWindow="0" yWindow="0" windowWidth="20265" windowHeight="7470"/>
  </bookViews>
  <sheets>
    <sheet name="Sheet1" sheetId="1" r:id="rId1"/>
  </sheets>
  <definedNames>
    <definedName name="_xlnm.Print_Area" localSheetId="0">Sheet1!$A$1:$Y$46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X22" i="1"/>
  <c r="X27" i="1"/>
  <c r="X32" i="1"/>
  <c r="X34" i="1"/>
  <c r="X36" i="1"/>
  <c r="X5" i="1"/>
  <c r="P36" i="1"/>
  <c r="P34" i="1"/>
  <c r="P27" i="1"/>
  <c r="P18" i="1"/>
  <c r="P5" i="1"/>
  <c r="P22" i="1"/>
  <c r="P24" i="1"/>
  <c r="P32" i="1"/>
</calcChain>
</file>

<file path=xl/sharedStrings.xml><?xml version="1.0" encoding="utf-8"?>
<sst xmlns="http://schemas.openxmlformats.org/spreadsheetml/2006/main" count="123" uniqueCount="44">
  <si>
    <t>2019/20</t>
  </si>
  <si>
    <t>2018/19</t>
  </si>
  <si>
    <t>Dif</t>
  </si>
  <si>
    <t>INCOME</t>
  </si>
  <si>
    <t>@ 30/06/2020</t>
  </si>
  <si>
    <t>@ 30/06/2019</t>
  </si>
  <si>
    <t>Env Giving                               (incl Gift Aid of £</t>
  </si>
  <si>
    <t>Cash Giving</t>
  </si>
  <si>
    <t>Events (incl Coffee Morning &amp; Meals)</t>
  </si>
  <si>
    <t>Donations</t>
  </si>
  <si>
    <t xml:space="preserve">Donations For Charity </t>
  </si>
  <si>
    <t>Letting Income</t>
  </si>
  <si>
    <t xml:space="preserve">A Godden - dance group </t>
  </si>
  <si>
    <t>Zanshin Wado Karate</t>
  </si>
  <si>
    <t>Hist Soc</t>
  </si>
  <si>
    <t xml:space="preserve">Tai Kwon </t>
  </si>
  <si>
    <t>Party Hall Hire</t>
  </si>
  <si>
    <t>total hire income</t>
  </si>
  <si>
    <t>Interest received CFB</t>
  </si>
  <si>
    <t>Total Income</t>
  </si>
  <si>
    <t>&gt;&gt;</t>
  </si>
  <si>
    <t>EXPENDITURE</t>
  </si>
  <si>
    <t>Assessment NKMC</t>
  </si>
  <si>
    <t xml:space="preserve"> Elec EDF</t>
  </si>
  <si>
    <t>Business Stream (Water)</t>
  </si>
  <si>
    <t>Insurance</t>
  </si>
  <si>
    <t>Total for Utilities &amp; insurance</t>
  </si>
  <si>
    <t>Consumables from SMC</t>
  </si>
  <si>
    <t>Misc</t>
  </si>
  <si>
    <t>Building Maint</t>
  </si>
  <si>
    <t>Donations to charity</t>
  </si>
  <si>
    <t>Total Expenditure</t>
  </si>
  <si>
    <t>Income  Less  Expenditure</t>
  </si>
  <si>
    <t>Assets as at</t>
  </si>
  <si>
    <t>HSBC Cur A/c</t>
  </si>
  <si>
    <t>Cash in Hand</t>
  </si>
  <si>
    <t>CFB  Savings  (31/052/20)</t>
  </si>
  <si>
    <t>Total  YTD</t>
  </si>
  <si>
    <t>@ 30/09/2020</t>
  </si>
  <si>
    <t>Assessment NKMC X 5</t>
  </si>
  <si>
    <t>Diff</t>
  </si>
  <si>
    <t>CFB  Savings  (31/05/20)</t>
  </si>
  <si>
    <t>@ 31/12/2020</t>
  </si>
  <si>
    <t>Assessment NKMC  X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</si>
</sst>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-F800]dddd\,\ mmmm\ dd\,\ yyyy"/>
    <numFmt numFmtId="166" formatCode="0.00_ ;[Red]\-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wrapText="1"/>
    </xf>
    <xf numFmtId="164" fontId="0" fillId="0" borderId="0" xfId="0" applyNumberFormat="1" applyFont="1"/>
    <xf numFmtId="164" fontId="3" fillId="0" borderId="0" xfId="0" applyNumberFormat="1" applyFont="1"/>
    <xf numFmtId="0" fontId="4" fillId="0" borderId="0" xfId="0" applyFont="1"/>
    <xf numFmtId="164" fontId="4" fillId="0" borderId="1" xfId="0" applyNumberFormat="1" applyFont="1" applyBorder="1"/>
    <xf numFmtId="164" fontId="1" fillId="0" borderId="0" xfId="0" applyNumberFormat="1" applyFont="1"/>
    <xf numFmtId="164" fontId="6" fillId="0" borderId="1" xfId="0" applyNumberFormat="1" applyFont="1" applyBorder="1"/>
    <xf numFmtId="14" fontId="5" fillId="0" borderId="0" xfId="0" applyNumberFormat="1" applyFont="1"/>
    <xf numFmtId="0" fontId="1" fillId="0" borderId="0" xfId="0" applyFont="1"/>
    <xf numFmtId="0" fontId="5" fillId="0" borderId="0" xfId="0" applyFont="1" applyBorder="1"/>
    <xf numFmtId="0" fontId="1" fillId="0" borderId="0" xfId="0" applyFont="1" applyAlignment="1">
      <alignment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 applyAlignment="1">
      <alignment vertical="top"/>
    </xf>
    <xf numFmtId="0" fontId="6" fillId="0" borderId="0" xfId="0" applyFont="1"/>
    <xf numFmtId="0" fontId="0" fillId="2" borderId="0" xfId="0" applyFill="1"/>
    <xf numFmtId="166" fontId="0" fillId="2" borderId="0" xfId="0" applyNumberFormat="1" applyFill="1"/>
    <xf numFmtId="166" fontId="0" fillId="0" borderId="0" xfId="0" applyNumberFormat="1"/>
    <xf numFmtId="164" fontId="2" fillId="0" borderId="0" xfId="0" quotePrefix="1" applyNumberFormat="1" applyFont="1"/>
    <xf numFmtId="14" fontId="9" fillId="2" borderId="0" xfId="0" applyNumberFormat="1" applyFont="1" applyFill="1"/>
    <xf numFmtId="0" fontId="3" fillId="2" borderId="0" xfId="0" applyFont="1" applyFill="1"/>
    <xf numFmtId="164" fontId="4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/>
    </xf>
    <xf numFmtId="164" fontId="0" fillId="0" borderId="0" xfId="0" quotePrefix="1" applyNumberFormat="1"/>
    <xf numFmtId="0" fontId="0" fillId="3" borderId="0" xfId="0" applyFill="1"/>
    <xf numFmtId="0" fontId="0" fillId="3" borderId="0" xfId="0" applyFill="1" applyAlignment="1">
      <alignment vertical="center"/>
    </xf>
    <xf numFmtId="164" fontId="0" fillId="3" borderId="0" xfId="0" applyNumberFormat="1" applyFill="1"/>
    <xf numFmtId="164" fontId="0" fillId="3" borderId="0" xfId="0" applyNumberFormat="1" applyFill="1" applyAlignment="1">
      <alignment vertical="center"/>
    </xf>
    <xf numFmtId="14" fontId="5" fillId="0" borderId="0" xfId="0" applyNumberFormat="1" applyFont="1" applyAlignment="1">
      <alignment horizontal="center"/>
    </xf>
    <xf numFmtId="1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zoomScaleNormal="100" workbookViewId="0">
      <selection activeCell="A6" sqref="A6"/>
    </sheetView>
  </sheetViews>
  <sheetFormatPr defaultRowHeight="15" x14ac:dyDescent="0.25"/>
  <cols>
    <col min="1" max="1" width="23.140625" customWidth="1"/>
    <col min="2" max="2" width="10.140625" style="1" customWidth="1"/>
    <col min="3" max="3" width="13.42578125" style="1" bestFit="1" customWidth="1"/>
    <col min="4" max="4" width="4" customWidth="1"/>
    <col min="5" max="5" width="9.28515625" style="1" bestFit="1" customWidth="1"/>
    <col min="6" max="6" width="13.42578125" style="1" bestFit="1" customWidth="1"/>
    <col min="7" max="7" width="4.140625" customWidth="1"/>
    <col min="8" max="8" width="9.28515625" style="1" customWidth="1"/>
    <col min="9" max="9" width="5" customWidth="1"/>
    <col min="10" max="10" width="22.42578125" customWidth="1"/>
    <col min="11" max="11" width="10.140625" customWidth="1"/>
    <col min="12" max="12" width="13.28515625" customWidth="1"/>
    <col min="13" max="13" width="4.140625" customWidth="1"/>
    <col min="14" max="14" width="14.28515625" customWidth="1"/>
    <col min="15" max="15" width="4.42578125" customWidth="1"/>
    <col min="16" max="16" width="8.85546875" customWidth="1"/>
    <col min="17" max="17" width="6.42578125" customWidth="1"/>
    <col min="18" max="18" width="22.42578125" customWidth="1"/>
    <col min="19" max="19" width="10.85546875" customWidth="1"/>
    <col min="20" max="20" width="13.140625" customWidth="1"/>
    <col min="21" max="21" width="2.85546875" customWidth="1"/>
    <col min="22" max="22" width="14.28515625" customWidth="1"/>
    <col min="23" max="23" width="2.42578125" customWidth="1"/>
    <col min="25" max="25" width="5" customWidth="1"/>
  </cols>
  <sheetData>
    <row r="1" spans="1:24" ht="36" customHeight="1" x14ac:dyDescent="0.25">
      <c r="A1" s="43">
        <v>44012</v>
      </c>
      <c r="B1" s="43"/>
      <c r="C1" s="43"/>
      <c r="D1" s="43"/>
      <c r="E1" s="43"/>
      <c r="F1" s="43"/>
      <c r="G1" s="30"/>
      <c r="H1" s="27"/>
      <c r="I1" s="31"/>
      <c r="J1" s="43">
        <v>44104</v>
      </c>
      <c r="K1" s="43"/>
      <c r="L1" s="43"/>
      <c r="M1" s="43"/>
      <c r="N1" s="43"/>
      <c r="R1" s="43">
        <v>44196</v>
      </c>
      <c r="S1" s="43"/>
      <c r="T1" s="43"/>
      <c r="U1" s="43"/>
      <c r="V1" s="43"/>
    </row>
    <row r="2" spans="1:24" x14ac:dyDescent="0.25">
      <c r="B2" s="1" t="s">
        <v>0</v>
      </c>
      <c r="C2" s="1" t="s">
        <v>0</v>
      </c>
      <c r="D2" s="19"/>
      <c r="E2" s="1" t="s">
        <v>1</v>
      </c>
      <c r="F2" s="1" t="s">
        <v>1</v>
      </c>
      <c r="G2" s="19"/>
      <c r="H2" s="1" t="s">
        <v>2</v>
      </c>
      <c r="I2" s="44"/>
      <c r="K2" s="1" t="s">
        <v>0</v>
      </c>
      <c r="L2" s="1" t="s">
        <v>0</v>
      </c>
      <c r="M2" s="19"/>
      <c r="N2" s="34" t="s">
        <v>1</v>
      </c>
      <c r="O2" s="20"/>
      <c r="P2" s="21" t="s">
        <v>2</v>
      </c>
      <c r="Q2" s="44"/>
      <c r="S2" s="1" t="s">
        <v>0</v>
      </c>
      <c r="T2" s="1" t="s">
        <v>0</v>
      </c>
      <c r="U2" s="35"/>
      <c r="V2" s="1" t="s">
        <v>1</v>
      </c>
      <c r="W2" s="37"/>
      <c r="X2" s="1" t="s">
        <v>2</v>
      </c>
    </row>
    <row r="3" spans="1:24" x14ac:dyDescent="0.25">
      <c r="A3" s="11" t="s">
        <v>3</v>
      </c>
      <c r="B3" s="2" t="s">
        <v>4</v>
      </c>
      <c r="D3" s="19"/>
      <c r="E3" s="2" t="s">
        <v>5</v>
      </c>
      <c r="G3" s="19"/>
      <c r="I3" s="44"/>
      <c r="J3" s="11" t="s">
        <v>3</v>
      </c>
      <c r="K3" s="22" t="s">
        <v>38</v>
      </c>
      <c r="L3" s="1"/>
      <c r="M3" s="19"/>
      <c r="N3" s="1"/>
      <c r="O3" s="20"/>
      <c r="P3" s="21"/>
      <c r="Q3" s="44"/>
      <c r="R3" t="s">
        <v>3</v>
      </c>
      <c r="S3" s="2" t="s">
        <v>42</v>
      </c>
      <c r="T3" s="1"/>
      <c r="U3" s="35"/>
      <c r="V3" s="1"/>
      <c r="W3" s="37"/>
      <c r="X3" s="1"/>
    </row>
    <row r="4" spans="1:24" ht="30" customHeight="1" x14ac:dyDescent="0.25">
      <c r="A4" s="3" t="s">
        <v>6</v>
      </c>
      <c r="B4" s="17">
        <v>5731.6</v>
      </c>
      <c r="D4" s="19"/>
      <c r="E4" s="1">
        <v>4489.5</v>
      </c>
      <c r="G4" s="19"/>
      <c r="I4" s="44"/>
      <c r="J4" s="32" t="s">
        <v>6</v>
      </c>
      <c r="K4" s="17">
        <v>7339.6</v>
      </c>
      <c r="L4" s="1"/>
      <c r="M4" s="19"/>
      <c r="N4" s="1"/>
      <c r="O4" s="20"/>
      <c r="P4" s="21"/>
      <c r="Q4" s="44"/>
      <c r="R4" t="s">
        <v>6</v>
      </c>
      <c r="S4" s="1">
        <v>9287.6</v>
      </c>
      <c r="T4" s="1"/>
      <c r="U4" s="35"/>
      <c r="V4" s="1"/>
      <c r="W4" s="37"/>
      <c r="X4" s="1"/>
    </row>
    <row r="5" spans="1:24" x14ac:dyDescent="0.25">
      <c r="A5" t="s">
        <v>7</v>
      </c>
      <c r="B5" s="1">
        <v>521.45000000000005</v>
      </c>
      <c r="C5" s="1">
        <v>6203.05</v>
      </c>
      <c r="D5" s="19"/>
      <c r="E5" s="1">
        <v>709.3</v>
      </c>
      <c r="F5" s="1">
        <v>5198.8</v>
      </c>
      <c r="G5" s="19"/>
      <c r="H5" s="1">
        <v>1004.25</v>
      </c>
      <c r="I5" s="44"/>
      <c r="J5" t="s">
        <v>7</v>
      </c>
      <c r="K5" s="1">
        <v>521.45000000000005</v>
      </c>
      <c r="L5" s="1">
        <v>7861.05</v>
      </c>
      <c r="M5" s="19"/>
      <c r="N5" s="1"/>
      <c r="O5" s="20"/>
      <c r="P5" s="21">
        <f>SUM(L5-C5)</f>
        <v>1658</v>
      </c>
      <c r="Q5" s="44"/>
      <c r="R5" t="s">
        <v>7</v>
      </c>
      <c r="S5" s="1">
        <v>521.45000000000005</v>
      </c>
      <c r="T5" s="1">
        <v>9809.0500000000011</v>
      </c>
      <c r="U5" s="35"/>
      <c r="V5" s="1"/>
      <c r="W5" s="37"/>
      <c r="X5" s="1">
        <f>SUM(T5-L5)</f>
        <v>1948.0000000000009</v>
      </c>
    </row>
    <row r="6" spans="1:24" ht="30" x14ac:dyDescent="0.25">
      <c r="A6" s="3" t="s">
        <v>8</v>
      </c>
      <c r="B6" s="27">
        <v>772.37</v>
      </c>
      <c r="C6" s="27">
        <v>772.37</v>
      </c>
      <c r="D6" s="28"/>
      <c r="E6" s="27">
        <v>723.57</v>
      </c>
      <c r="F6" s="27">
        <v>723.57</v>
      </c>
      <c r="G6" s="28"/>
      <c r="H6" s="27">
        <v>48.799999999999955</v>
      </c>
      <c r="I6" s="44"/>
      <c r="J6" s="3" t="s">
        <v>8</v>
      </c>
      <c r="K6" s="27">
        <v>772.37</v>
      </c>
      <c r="L6" s="27">
        <v>772.37</v>
      </c>
      <c r="M6" s="19"/>
      <c r="N6" s="1"/>
      <c r="O6" s="20"/>
      <c r="P6" s="21"/>
      <c r="Q6" s="44"/>
      <c r="R6" s="3" t="s">
        <v>8</v>
      </c>
      <c r="S6" s="27">
        <v>772.37</v>
      </c>
      <c r="T6" s="27">
        <v>772.37</v>
      </c>
      <c r="U6" s="36"/>
      <c r="V6" s="27"/>
      <c r="W6" s="38"/>
      <c r="X6" s="1"/>
    </row>
    <row r="7" spans="1:24" x14ac:dyDescent="0.25">
      <c r="A7" t="s">
        <v>9</v>
      </c>
      <c r="C7" s="1">
        <v>42</v>
      </c>
      <c r="D7" s="19"/>
      <c r="F7" s="1">
        <v>69</v>
      </c>
      <c r="G7" s="19"/>
      <c r="H7" s="1">
        <v>-27</v>
      </c>
      <c r="I7" s="44"/>
      <c r="J7" t="s">
        <v>9</v>
      </c>
      <c r="K7" s="1"/>
      <c r="L7" s="1">
        <v>42</v>
      </c>
      <c r="M7" s="19"/>
      <c r="N7" s="1"/>
      <c r="O7" s="20"/>
      <c r="P7" s="21"/>
      <c r="Q7" s="44"/>
      <c r="R7" t="s">
        <v>9</v>
      </c>
      <c r="S7" s="1"/>
      <c r="T7" s="1">
        <v>42</v>
      </c>
      <c r="U7" s="35"/>
      <c r="V7" s="1"/>
      <c r="W7" s="37"/>
      <c r="X7" s="1"/>
    </row>
    <row r="8" spans="1:24" x14ac:dyDescent="0.25">
      <c r="A8" t="s">
        <v>10</v>
      </c>
      <c r="C8" s="1">
        <v>222.88</v>
      </c>
      <c r="D8" s="19"/>
      <c r="F8" s="1">
        <v>196</v>
      </c>
      <c r="G8" s="19"/>
      <c r="H8" s="1">
        <v>26.879999999999995</v>
      </c>
      <c r="I8" s="44"/>
      <c r="J8" t="s">
        <v>10</v>
      </c>
      <c r="K8" s="1"/>
      <c r="L8" s="1">
        <v>222.88</v>
      </c>
      <c r="M8" s="19"/>
      <c r="N8" s="1"/>
      <c r="O8" s="20"/>
      <c r="P8" s="21"/>
      <c r="Q8" s="44"/>
      <c r="R8" t="s">
        <v>10</v>
      </c>
      <c r="S8" s="1"/>
      <c r="T8" s="1">
        <v>222.88</v>
      </c>
      <c r="U8" s="35"/>
      <c r="V8" s="1"/>
      <c r="W8" s="37"/>
      <c r="X8" s="1"/>
    </row>
    <row r="9" spans="1:24" x14ac:dyDescent="0.25">
      <c r="D9" s="19"/>
      <c r="G9" s="19"/>
      <c r="I9" s="44"/>
      <c r="K9" s="1"/>
      <c r="L9" s="1"/>
      <c r="M9" s="19"/>
      <c r="N9" s="1"/>
      <c r="O9" s="20"/>
      <c r="P9" s="21"/>
      <c r="Q9" s="44"/>
      <c r="S9" s="1"/>
      <c r="T9" s="1"/>
      <c r="U9" s="35"/>
      <c r="V9" s="1"/>
      <c r="W9" s="37"/>
      <c r="X9" s="1"/>
    </row>
    <row r="10" spans="1:24" x14ac:dyDescent="0.25">
      <c r="A10" s="16" t="s">
        <v>11</v>
      </c>
      <c r="D10" s="19"/>
      <c r="G10" s="19"/>
      <c r="I10" s="44"/>
      <c r="J10" s="16" t="s">
        <v>11</v>
      </c>
      <c r="K10" s="1"/>
      <c r="L10" s="1"/>
      <c r="M10" s="19"/>
      <c r="N10" s="1"/>
      <c r="O10" s="20"/>
      <c r="P10" s="21"/>
      <c r="Q10" s="44"/>
      <c r="R10" t="s">
        <v>11</v>
      </c>
      <c r="S10" s="1"/>
      <c r="T10" s="1"/>
      <c r="U10" s="35"/>
      <c r="V10" s="1"/>
      <c r="W10" s="37"/>
      <c r="X10" s="1"/>
    </row>
    <row r="11" spans="1:24" x14ac:dyDescent="0.25">
      <c r="A11" t="s">
        <v>12</v>
      </c>
      <c r="B11" s="1">
        <v>190</v>
      </c>
      <c r="D11" s="19"/>
      <c r="E11" s="1">
        <v>210.55</v>
      </c>
      <c r="G11" s="19"/>
      <c r="I11" s="44"/>
      <c r="J11" t="s">
        <v>12</v>
      </c>
      <c r="K11" s="1">
        <v>190</v>
      </c>
      <c r="L11" s="1"/>
      <c r="M11" s="19"/>
      <c r="N11" s="1"/>
      <c r="O11" s="20"/>
      <c r="P11" s="21"/>
      <c r="Q11" s="44"/>
      <c r="R11" t="s">
        <v>12</v>
      </c>
      <c r="S11" s="1">
        <v>190</v>
      </c>
      <c r="T11" s="1"/>
      <c r="U11" s="35"/>
      <c r="V11" s="1"/>
      <c r="W11" s="37"/>
      <c r="X11" s="1"/>
    </row>
    <row r="12" spans="1:24" x14ac:dyDescent="0.25">
      <c r="A12" t="s">
        <v>13</v>
      </c>
      <c r="B12" s="1">
        <v>515</v>
      </c>
      <c r="D12" s="19"/>
      <c r="E12" s="1">
        <v>119</v>
      </c>
      <c r="G12" s="19"/>
      <c r="I12" s="44"/>
      <c r="J12" t="s">
        <v>13</v>
      </c>
      <c r="K12" s="1">
        <v>515</v>
      </c>
      <c r="L12" s="1"/>
      <c r="M12" s="19"/>
      <c r="N12" s="1"/>
      <c r="O12" s="20"/>
      <c r="P12" s="21"/>
      <c r="Q12" s="44"/>
      <c r="R12" t="s">
        <v>13</v>
      </c>
      <c r="S12" s="1">
        <v>515</v>
      </c>
      <c r="T12" s="1"/>
      <c r="U12" s="35"/>
      <c r="V12" s="1"/>
      <c r="W12" s="37"/>
      <c r="X12" s="1"/>
    </row>
    <row r="13" spans="1:24" x14ac:dyDescent="0.25">
      <c r="A13" t="s">
        <v>14</v>
      </c>
      <c r="B13" s="1">
        <v>93</v>
      </c>
      <c r="D13" s="19"/>
      <c r="E13" s="1">
        <v>187</v>
      </c>
      <c r="G13" s="19"/>
      <c r="I13" s="44"/>
      <c r="J13" t="s">
        <v>14</v>
      </c>
      <c r="K13" s="1">
        <v>93</v>
      </c>
      <c r="L13" s="1"/>
      <c r="M13" s="19"/>
      <c r="N13" s="1"/>
      <c r="O13" s="20"/>
      <c r="P13" s="21"/>
      <c r="Q13" s="44"/>
      <c r="R13" t="s">
        <v>14</v>
      </c>
      <c r="S13" s="1">
        <v>93</v>
      </c>
      <c r="T13" s="1"/>
      <c r="U13" s="35"/>
      <c r="V13" s="1"/>
      <c r="W13" s="37"/>
      <c r="X13" s="1"/>
    </row>
    <row r="14" spans="1:24" x14ac:dyDescent="0.25">
      <c r="A14" t="s">
        <v>15</v>
      </c>
      <c r="B14" s="1">
        <v>442</v>
      </c>
      <c r="D14" s="19"/>
      <c r="E14" s="1">
        <v>561</v>
      </c>
      <c r="G14" s="19"/>
      <c r="I14" s="44"/>
      <c r="J14" t="s">
        <v>15</v>
      </c>
      <c r="K14" s="1">
        <v>442</v>
      </c>
      <c r="L14" s="1"/>
      <c r="M14" s="19"/>
      <c r="N14" s="1"/>
      <c r="O14" s="20"/>
      <c r="P14" s="21"/>
      <c r="Q14" s="44"/>
      <c r="R14" t="s">
        <v>15</v>
      </c>
      <c r="S14" s="1">
        <v>442</v>
      </c>
      <c r="T14" s="1"/>
      <c r="U14" s="35"/>
      <c r="V14" s="1"/>
      <c r="W14" s="37"/>
      <c r="X14" s="1"/>
    </row>
    <row r="15" spans="1:24" x14ac:dyDescent="0.25">
      <c r="A15" t="s">
        <v>16</v>
      </c>
      <c r="B15" s="1">
        <v>265</v>
      </c>
      <c r="D15" s="19"/>
      <c r="E15" s="1">
        <v>250</v>
      </c>
      <c r="G15" s="19"/>
      <c r="I15" s="44"/>
      <c r="J15" t="s">
        <v>16</v>
      </c>
      <c r="K15" s="1">
        <v>265</v>
      </c>
      <c r="L15" s="1"/>
      <c r="M15" s="19"/>
      <c r="N15" s="1"/>
      <c r="O15" s="20"/>
      <c r="P15" s="21"/>
      <c r="Q15" s="44"/>
      <c r="R15" t="s">
        <v>16</v>
      </c>
      <c r="S15" s="1">
        <v>265</v>
      </c>
      <c r="T15" s="1"/>
      <c r="U15" s="35"/>
      <c r="V15" s="1"/>
      <c r="W15" s="37"/>
      <c r="X15" s="1"/>
    </row>
    <row r="16" spans="1:24" x14ac:dyDescent="0.25">
      <c r="A16" s="15" t="s">
        <v>17</v>
      </c>
      <c r="C16" s="4">
        <v>1505</v>
      </c>
      <c r="D16" s="19"/>
      <c r="F16" s="8">
        <v>1327.55</v>
      </c>
      <c r="G16" s="19"/>
      <c r="H16" s="1">
        <v>177.45000000000005</v>
      </c>
      <c r="I16" s="44"/>
      <c r="J16" t="s">
        <v>17</v>
      </c>
      <c r="K16" s="1"/>
      <c r="L16" s="1">
        <v>1505</v>
      </c>
      <c r="M16" s="19"/>
      <c r="N16" s="1"/>
      <c r="O16" s="20"/>
      <c r="P16" s="21"/>
      <c r="Q16" s="44"/>
      <c r="R16" t="s">
        <v>17</v>
      </c>
      <c r="S16" s="1"/>
      <c r="T16" s="1">
        <v>1505</v>
      </c>
      <c r="U16" s="35"/>
      <c r="V16" s="1"/>
      <c r="W16" s="37"/>
      <c r="X16" s="1"/>
    </row>
    <row r="17" spans="1:24" x14ac:dyDescent="0.25">
      <c r="A17" t="s">
        <v>18</v>
      </c>
      <c r="C17" s="1">
        <v>58.29</v>
      </c>
      <c r="D17" s="19"/>
      <c r="F17" s="1">
        <v>44.089999999999996</v>
      </c>
      <c r="G17" s="19"/>
      <c r="H17" s="1">
        <v>14.200000000000003</v>
      </c>
      <c r="I17" s="44"/>
      <c r="J17" t="s">
        <v>18</v>
      </c>
      <c r="K17" s="1"/>
      <c r="L17" s="1">
        <v>58.29</v>
      </c>
      <c r="M17" s="19"/>
      <c r="N17" s="1"/>
      <c r="O17" s="20"/>
      <c r="P17" s="21"/>
      <c r="Q17" s="44"/>
      <c r="R17" t="s">
        <v>18</v>
      </c>
      <c r="S17" s="1"/>
      <c r="T17" s="1">
        <v>58.29</v>
      </c>
      <c r="U17" s="35"/>
      <c r="V17" s="1"/>
      <c r="W17" s="37"/>
      <c r="X17" s="1"/>
    </row>
    <row r="18" spans="1:24" ht="16.5" thickBot="1" x14ac:dyDescent="0.3">
      <c r="A18" s="6" t="s">
        <v>19</v>
      </c>
      <c r="B18" s="42" t="s">
        <v>20</v>
      </c>
      <c r="C18" s="7">
        <v>8803.59</v>
      </c>
      <c r="D18" s="19"/>
      <c r="E18" s="41" t="s">
        <v>20</v>
      </c>
      <c r="F18" s="7">
        <v>7559.01</v>
      </c>
      <c r="G18" s="19"/>
      <c r="H18" s="1">
        <v>1244.58</v>
      </c>
      <c r="I18" s="44"/>
      <c r="J18" s="11" t="s">
        <v>19</v>
      </c>
      <c r="K18" s="41" t="s">
        <v>20</v>
      </c>
      <c r="L18" s="7">
        <v>10461.59</v>
      </c>
      <c r="M18" s="19"/>
      <c r="N18" s="25"/>
      <c r="O18" s="20"/>
      <c r="P18" s="21">
        <f>SUM(L18-C18)</f>
        <v>1658</v>
      </c>
      <c r="Q18" s="44"/>
      <c r="R18" t="s">
        <v>19</v>
      </c>
      <c r="S18" s="41" t="s">
        <v>20</v>
      </c>
      <c r="T18" s="7">
        <v>12409.590000000002</v>
      </c>
      <c r="U18" s="35"/>
      <c r="V18" s="1"/>
      <c r="W18" s="37"/>
      <c r="X18" s="1">
        <f>SUM(T18-L18)</f>
        <v>1948.0000000000018</v>
      </c>
    </row>
    <row r="19" spans="1:24" ht="15.75" thickTop="1" x14ac:dyDescent="0.25">
      <c r="D19" s="19"/>
      <c r="G19" s="19"/>
      <c r="I19" s="44"/>
      <c r="K19" s="1"/>
      <c r="L19" s="1"/>
      <c r="M19" s="19"/>
      <c r="N19" s="1"/>
      <c r="O19" s="20"/>
      <c r="P19" s="21"/>
      <c r="Q19" s="44"/>
      <c r="S19" s="1"/>
      <c r="T19" s="1"/>
      <c r="U19" s="35"/>
      <c r="V19" s="1"/>
      <c r="W19" s="37"/>
      <c r="X19" s="1"/>
    </row>
    <row r="20" spans="1:24" x14ac:dyDescent="0.25">
      <c r="A20" s="11" t="s">
        <v>21</v>
      </c>
      <c r="D20" s="19"/>
      <c r="G20" s="19"/>
      <c r="I20" s="44"/>
      <c r="J20" s="11" t="s">
        <v>21</v>
      </c>
      <c r="K20" s="1"/>
      <c r="L20" s="1"/>
      <c r="M20" s="19"/>
      <c r="N20" s="1"/>
      <c r="O20" s="20"/>
      <c r="P20" s="21"/>
      <c r="Q20" s="44"/>
      <c r="R20" t="s">
        <v>21</v>
      </c>
      <c r="S20" s="1"/>
      <c r="T20" s="1"/>
      <c r="U20" s="35"/>
      <c r="V20" s="1"/>
      <c r="W20" s="37"/>
      <c r="X20" s="1"/>
    </row>
    <row r="21" spans="1:24" x14ac:dyDescent="0.25">
      <c r="D21" s="19"/>
      <c r="G21" s="19"/>
      <c r="I21" s="44"/>
      <c r="K21" s="1"/>
      <c r="L21" s="1"/>
      <c r="M21" s="19"/>
      <c r="N21" s="1"/>
      <c r="O21" s="20"/>
      <c r="P21" s="21"/>
      <c r="Q21" s="44"/>
      <c r="S21" s="1"/>
      <c r="T21" s="1"/>
      <c r="U21" s="35"/>
      <c r="V21" s="1"/>
      <c r="W21" s="37"/>
      <c r="X21" s="1"/>
    </row>
    <row r="22" spans="1:24" x14ac:dyDescent="0.25">
      <c r="A22" t="s">
        <v>22</v>
      </c>
      <c r="B22" s="1">
        <v>6888</v>
      </c>
      <c r="C22" s="1">
        <v>6888</v>
      </c>
      <c r="D22" s="19"/>
      <c r="E22" s="1">
        <v>5487.6</v>
      </c>
      <c r="F22" s="1">
        <v>5487.6</v>
      </c>
      <c r="G22" s="19"/>
      <c r="H22" s="1">
        <v>1400.3999999999996</v>
      </c>
      <c r="I22" s="44"/>
      <c r="J22" t="s">
        <v>39</v>
      </c>
      <c r="K22" s="1">
        <v>8610</v>
      </c>
      <c r="L22" s="1">
        <v>8610</v>
      </c>
      <c r="M22" s="19"/>
      <c r="N22" s="1"/>
      <c r="O22" s="20"/>
      <c r="P22" s="21">
        <f>SUM(K22-B22)</f>
        <v>1722</v>
      </c>
      <c r="Q22" s="44"/>
      <c r="R22" t="s">
        <v>43</v>
      </c>
      <c r="S22" s="1">
        <v>10332</v>
      </c>
      <c r="T22" s="1">
        <v>10332</v>
      </c>
      <c r="U22" s="35"/>
      <c r="V22" s="1"/>
      <c r="W22" s="37"/>
      <c r="X22" s="1">
        <f>SUM(T22-L22)</f>
        <v>1722</v>
      </c>
    </row>
    <row r="23" spans="1:24" x14ac:dyDescent="0.25">
      <c r="D23" s="19"/>
      <c r="G23" s="19"/>
      <c r="I23" s="44"/>
      <c r="K23" s="1"/>
      <c r="L23" s="1"/>
      <c r="M23" s="19"/>
      <c r="N23" s="1"/>
      <c r="O23" s="20"/>
      <c r="P23" s="21"/>
      <c r="Q23" s="44"/>
      <c r="S23" s="1"/>
      <c r="T23" s="1"/>
      <c r="U23" s="35"/>
      <c r="V23" s="1"/>
      <c r="W23" s="37"/>
      <c r="X23" s="1"/>
    </row>
    <row r="24" spans="1:24" x14ac:dyDescent="0.25">
      <c r="A24" t="s">
        <v>23</v>
      </c>
      <c r="B24" s="1">
        <v>650</v>
      </c>
      <c r="D24" s="19"/>
      <c r="E24" s="1">
        <v>525</v>
      </c>
      <c r="G24" s="19"/>
      <c r="I24" s="44"/>
      <c r="J24" t="s">
        <v>23</v>
      </c>
      <c r="K24" s="1">
        <v>845</v>
      </c>
      <c r="L24" s="1"/>
      <c r="M24" s="19"/>
      <c r="N24" s="1"/>
      <c r="O24" s="20"/>
      <c r="P24" s="21">
        <f>SUM(K24-B24)</f>
        <v>195</v>
      </c>
      <c r="Q24" s="44"/>
      <c r="R24" t="s">
        <v>23</v>
      </c>
      <c r="S24" s="1">
        <v>1040</v>
      </c>
      <c r="T24" s="1"/>
      <c r="U24" s="35"/>
      <c r="V24" s="1"/>
      <c r="W24" s="37"/>
      <c r="X24" s="1"/>
    </row>
    <row r="25" spans="1:24" x14ac:dyDescent="0.25">
      <c r="A25" t="s">
        <v>24</v>
      </c>
      <c r="B25" s="1">
        <v>139.16999999999999</v>
      </c>
      <c r="D25" s="19"/>
      <c r="E25" s="1">
        <v>132.93</v>
      </c>
      <c r="G25" s="19"/>
      <c r="I25" s="44"/>
      <c r="J25" t="s">
        <v>24</v>
      </c>
      <c r="K25" s="1">
        <v>139.16999999999999</v>
      </c>
      <c r="L25" s="1"/>
      <c r="M25" s="19"/>
      <c r="N25" s="1"/>
      <c r="O25" s="20"/>
      <c r="P25" s="21"/>
      <c r="Q25" s="44"/>
      <c r="R25" t="s">
        <v>24</v>
      </c>
      <c r="S25" s="1">
        <v>188.17</v>
      </c>
      <c r="T25" s="1"/>
      <c r="U25" s="35"/>
      <c r="V25" s="1"/>
      <c r="W25" s="37"/>
      <c r="X25" s="1"/>
    </row>
    <row r="26" spans="1:24" x14ac:dyDescent="0.25">
      <c r="A26" t="s">
        <v>25</v>
      </c>
      <c r="B26" s="1">
        <v>331.7</v>
      </c>
      <c r="D26" s="19"/>
      <c r="E26" s="1">
        <v>321.92</v>
      </c>
      <c r="G26" s="19"/>
      <c r="I26" s="44"/>
      <c r="J26" t="s">
        <v>25</v>
      </c>
      <c r="K26" s="1">
        <v>331.7</v>
      </c>
      <c r="L26" s="1"/>
      <c r="M26" s="19"/>
      <c r="N26" s="1"/>
      <c r="O26" s="20"/>
      <c r="P26" s="21"/>
      <c r="Q26" s="44"/>
      <c r="R26" t="s">
        <v>25</v>
      </c>
      <c r="S26" s="1">
        <v>682.7</v>
      </c>
      <c r="T26" s="1"/>
      <c r="U26" s="35"/>
      <c r="V26" s="1"/>
      <c r="W26" s="37"/>
      <c r="X26" s="1"/>
    </row>
    <row r="27" spans="1:24" ht="30" x14ac:dyDescent="0.25">
      <c r="A27" s="13" t="s">
        <v>26</v>
      </c>
      <c r="C27" s="27">
        <v>1120.8699999999999</v>
      </c>
      <c r="D27" s="28"/>
      <c r="E27" s="27"/>
      <c r="F27" s="27">
        <v>979.85000000000014</v>
      </c>
      <c r="G27" s="28"/>
      <c r="H27" s="27">
        <v>141.01999999999975</v>
      </c>
      <c r="I27" s="45"/>
      <c r="J27" s="29" t="s">
        <v>26</v>
      </c>
      <c r="K27" s="27"/>
      <c r="L27" s="27">
        <v>1315.87</v>
      </c>
      <c r="M27" s="19"/>
      <c r="N27" s="1"/>
      <c r="O27" s="20"/>
      <c r="P27" s="21">
        <f>SUM(L27-C27)</f>
        <v>195</v>
      </c>
      <c r="Q27" s="44"/>
      <c r="R27" t="s">
        <v>26</v>
      </c>
      <c r="S27" s="1"/>
      <c r="T27" s="1">
        <v>1910.8700000000001</v>
      </c>
      <c r="U27" s="35"/>
      <c r="V27" s="1"/>
      <c r="W27" s="37"/>
      <c r="X27" s="1">
        <f>SUM(T27-L27)</f>
        <v>595.00000000000023</v>
      </c>
    </row>
    <row r="28" spans="1:24" x14ac:dyDescent="0.25">
      <c r="D28" s="19"/>
      <c r="G28" s="19"/>
      <c r="I28" s="44"/>
      <c r="K28" s="1"/>
      <c r="L28" s="1"/>
      <c r="M28" s="19"/>
      <c r="N28" s="1"/>
      <c r="O28" s="20"/>
      <c r="P28" s="21"/>
      <c r="Q28" s="44"/>
      <c r="S28" s="1"/>
      <c r="T28" s="1"/>
      <c r="U28" s="35"/>
      <c r="V28" s="1"/>
      <c r="W28" s="37"/>
      <c r="X28" s="1"/>
    </row>
    <row r="29" spans="1:24" x14ac:dyDescent="0.25">
      <c r="A29" t="s">
        <v>27</v>
      </c>
      <c r="B29" s="1">
        <v>43.16</v>
      </c>
      <c r="D29" s="19"/>
      <c r="E29" s="1">
        <v>8</v>
      </c>
      <c r="G29" s="19"/>
      <c r="I29" s="44"/>
      <c r="J29" t="s">
        <v>27</v>
      </c>
      <c r="K29" s="1">
        <v>43.16</v>
      </c>
      <c r="L29" s="1"/>
      <c r="M29" s="19"/>
      <c r="N29" s="1"/>
      <c r="O29" s="20"/>
      <c r="P29" s="21"/>
      <c r="Q29" s="44"/>
      <c r="R29" t="s">
        <v>27</v>
      </c>
      <c r="S29" s="1">
        <v>43.16</v>
      </c>
      <c r="T29" s="1"/>
      <c r="U29" s="35"/>
      <c r="V29" s="1"/>
      <c r="W29" s="37"/>
      <c r="X29" s="1"/>
    </row>
    <row r="30" spans="1:24" x14ac:dyDescent="0.25">
      <c r="A30" t="s">
        <v>28</v>
      </c>
      <c r="B30" s="1">
        <v>0</v>
      </c>
      <c r="C30" s="1">
        <v>43.16</v>
      </c>
      <c r="D30" s="19"/>
      <c r="E30" s="1">
        <v>53</v>
      </c>
      <c r="F30" s="1">
        <v>61</v>
      </c>
      <c r="G30" s="19"/>
      <c r="H30" s="1">
        <v>-17.840000000000003</v>
      </c>
      <c r="I30" s="44"/>
      <c r="J30" t="s">
        <v>28</v>
      </c>
      <c r="K30" s="1">
        <v>0</v>
      </c>
      <c r="L30" s="1">
        <v>43.16</v>
      </c>
      <c r="M30" s="19"/>
      <c r="N30" s="1"/>
      <c r="O30" s="20"/>
      <c r="P30" s="21"/>
      <c r="Q30" s="44"/>
      <c r="R30" t="s">
        <v>28</v>
      </c>
      <c r="S30" s="1">
        <v>0</v>
      </c>
      <c r="T30" s="1">
        <v>43.16</v>
      </c>
      <c r="U30" s="35"/>
      <c r="V30" s="1"/>
      <c r="W30" s="37"/>
      <c r="X30" s="1"/>
    </row>
    <row r="31" spans="1:24" x14ac:dyDescent="0.25">
      <c r="D31" s="19"/>
      <c r="G31" s="19"/>
      <c r="I31" s="44"/>
      <c r="K31" s="1"/>
      <c r="L31" s="1"/>
      <c r="M31" s="19"/>
      <c r="N31" s="1"/>
      <c r="O31" s="20"/>
      <c r="P31" s="21"/>
      <c r="Q31" s="44"/>
      <c r="S31" s="1"/>
      <c r="T31" s="1"/>
      <c r="U31" s="35"/>
      <c r="V31" s="1"/>
      <c r="W31" s="37"/>
      <c r="X31" s="1"/>
    </row>
    <row r="32" spans="1:24" x14ac:dyDescent="0.25">
      <c r="A32" t="s">
        <v>29</v>
      </c>
      <c r="B32" s="1">
        <v>1349.8</v>
      </c>
      <c r="C32" s="1">
        <v>1349.8</v>
      </c>
      <c r="D32" s="19"/>
      <c r="E32" s="1">
        <v>3209.24</v>
      </c>
      <c r="F32" s="1">
        <v>3209.24</v>
      </c>
      <c r="G32" s="19"/>
      <c r="H32" s="1">
        <v>-1859.4399999999998</v>
      </c>
      <c r="I32" s="44"/>
      <c r="J32" t="s">
        <v>29</v>
      </c>
      <c r="K32" s="1">
        <v>5749.8</v>
      </c>
      <c r="L32" s="1">
        <v>5749.8</v>
      </c>
      <c r="M32" s="19"/>
      <c r="N32" s="1"/>
      <c r="O32" s="20"/>
      <c r="P32" s="21">
        <f>SUM(K32-B32)</f>
        <v>4400</v>
      </c>
      <c r="Q32" s="44"/>
      <c r="R32" t="s">
        <v>29</v>
      </c>
      <c r="S32" s="1">
        <v>6749.8</v>
      </c>
      <c r="T32" s="1">
        <v>6749.8</v>
      </c>
      <c r="U32" s="35"/>
      <c r="V32" s="1"/>
      <c r="W32" s="37"/>
      <c r="X32" s="1">
        <f>SUM(T32-L32)</f>
        <v>1000</v>
      </c>
    </row>
    <row r="33" spans="1:24" x14ac:dyDescent="0.25">
      <c r="A33" t="s">
        <v>30</v>
      </c>
      <c r="C33" s="1">
        <v>222.88</v>
      </c>
      <c r="D33" s="19"/>
      <c r="F33" s="1">
        <v>196</v>
      </c>
      <c r="G33" s="19"/>
      <c r="H33" s="1">
        <v>26.879999999999995</v>
      </c>
      <c r="I33" s="44"/>
      <c r="J33" t="s">
        <v>30</v>
      </c>
      <c r="K33" s="1"/>
      <c r="L33" s="1">
        <v>222.88</v>
      </c>
      <c r="M33" s="19"/>
      <c r="N33" s="1"/>
      <c r="O33" s="20"/>
      <c r="P33" s="21"/>
      <c r="Q33" s="44"/>
      <c r="R33" t="s">
        <v>30</v>
      </c>
      <c r="S33" s="1"/>
      <c r="T33" s="1">
        <v>222.88</v>
      </c>
      <c r="U33" s="35"/>
      <c r="V33" s="1"/>
      <c r="W33" s="37"/>
      <c r="X33" s="1"/>
    </row>
    <row r="34" spans="1:24" ht="16.5" thickBot="1" x14ac:dyDescent="0.3">
      <c r="A34" s="12" t="s">
        <v>31</v>
      </c>
      <c r="B34" s="41" t="s">
        <v>20</v>
      </c>
      <c r="C34" s="7">
        <v>9624.7099999999991</v>
      </c>
      <c r="D34" s="19"/>
      <c r="E34" s="41" t="s">
        <v>20</v>
      </c>
      <c r="F34" s="7">
        <v>9933.69</v>
      </c>
      <c r="G34" s="19"/>
      <c r="H34" s="1">
        <v>-308.98000000000138</v>
      </c>
      <c r="I34" s="44"/>
      <c r="J34" s="16" t="s">
        <v>31</v>
      </c>
      <c r="K34" s="41" t="s">
        <v>20</v>
      </c>
      <c r="L34" s="7">
        <v>15941.709999999997</v>
      </c>
      <c r="M34" s="19"/>
      <c r="N34" s="25"/>
      <c r="O34" s="20"/>
      <c r="P34" s="21">
        <f>SUM(L34-C34)</f>
        <v>6316.9999999999982</v>
      </c>
      <c r="Q34" s="44"/>
      <c r="R34" t="s">
        <v>31</v>
      </c>
      <c r="S34" s="41" t="s">
        <v>20</v>
      </c>
      <c r="T34" s="7">
        <v>19258.710000000003</v>
      </c>
      <c r="U34" s="35"/>
      <c r="V34" s="1"/>
      <c r="W34" s="37"/>
      <c r="X34" s="1">
        <f>SUM(T34-L34)</f>
        <v>3317.0000000000055</v>
      </c>
    </row>
    <row r="35" spans="1:24" ht="15.75" thickTop="1" x14ac:dyDescent="0.25">
      <c r="D35" s="19"/>
      <c r="G35" s="19"/>
      <c r="I35" s="44"/>
      <c r="K35" s="1"/>
      <c r="L35" s="1"/>
      <c r="M35" s="19"/>
      <c r="N35" s="26"/>
      <c r="O35" s="20"/>
      <c r="P35" s="21"/>
      <c r="Q35" s="44"/>
      <c r="S35" s="1"/>
      <c r="T35" s="1"/>
      <c r="U35" s="35"/>
      <c r="V35" s="1"/>
      <c r="W35" s="37"/>
      <c r="X35" s="1"/>
    </row>
    <row r="36" spans="1:24" ht="16.5" thickBot="1" x14ac:dyDescent="0.3">
      <c r="A36" s="14" t="s">
        <v>32</v>
      </c>
      <c r="B36" s="5"/>
      <c r="C36" s="7">
        <v>-821.12</v>
      </c>
      <c r="D36" s="24"/>
      <c r="E36" s="5"/>
      <c r="F36" s="7">
        <v>-2374.6800000000003</v>
      </c>
      <c r="G36" s="19"/>
      <c r="H36" s="1">
        <v>1553.5600000000004</v>
      </c>
      <c r="I36" s="44"/>
      <c r="J36" s="16" t="s">
        <v>32</v>
      </c>
      <c r="K36" s="1"/>
      <c r="L36" s="7">
        <v>-5480.1199999999972</v>
      </c>
      <c r="M36" s="19"/>
      <c r="N36" s="25"/>
      <c r="O36" s="20"/>
      <c r="P36" s="21">
        <f>SUM(L36-C36)</f>
        <v>-4658.9999999999973</v>
      </c>
      <c r="Q36" s="44"/>
      <c r="R36" t="s">
        <v>32</v>
      </c>
      <c r="S36" s="1"/>
      <c r="T36" s="7">
        <v>-6849.1200000000008</v>
      </c>
      <c r="U36" s="35"/>
      <c r="V36" s="1"/>
      <c r="W36" s="37"/>
      <c r="X36" s="1">
        <f>SUM(T36-L36)</f>
        <v>-1369.0000000000036</v>
      </c>
    </row>
    <row r="37" spans="1:24" ht="15.75" thickTop="1" x14ac:dyDescent="0.25">
      <c r="D37" s="19"/>
      <c r="G37" s="19"/>
      <c r="I37" s="44"/>
      <c r="K37" s="1"/>
      <c r="L37" s="1"/>
      <c r="M37" s="19"/>
      <c r="N37" s="1"/>
      <c r="O37" s="20"/>
      <c r="P37" s="21"/>
      <c r="Q37" s="44"/>
      <c r="S37" s="1"/>
      <c r="T37" s="1"/>
      <c r="U37" s="35"/>
      <c r="V37" s="1"/>
      <c r="W37" s="37"/>
      <c r="X37" s="1"/>
    </row>
    <row r="38" spans="1:24" x14ac:dyDescent="0.25">
      <c r="D38" s="19"/>
      <c r="G38" s="19"/>
      <c r="I38" s="44"/>
      <c r="K38" s="1"/>
      <c r="L38" s="1"/>
      <c r="M38" s="19"/>
      <c r="N38" s="1"/>
      <c r="O38" s="20"/>
      <c r="P38" s="21"/>
      <c r="Q38" s="44"/>
      <c r="S38" s="1"/>
      <c r="T38" s="1"/>
      <c r="U38" s="35"/>
      <c r="V38" s="1"/>
      <c r="W38" s="37"/>
      <c r="X38" s="1"/>
    </row>
    <row r="39" spans="1:24" ht="18.75" x14ac:dyDescent="0.3">
      <c r="A39" s="6" t="s">
        <v>33</v>
      </c>
      <c r="C39" s="10">
        <v>44012</v>
      </c>
      <c r="D39" s="19"/>
      <c r="F39" s="10">
        <v>43708</v>
      </c>
      <c r="G39" s="19"/>
      <c r="I39" s="44"/>
      <c r="J39" s="11" t="s">
        <v>33</v>
      </c>
      <c r="K39" s="1"/>
      <c r="L39" s="10">
        <v>44104</v>
      </c>
      <c r="M39" s="23"/>
      <c r="N39" s="10">
        <v>43708</v>
      </c>
      <c r="O39" s="20"/>
      <c r="P39" s="33" t="s">
        <v>40</v>
      </c>
      <c r="Q39" s="44"/>
      <c r="R39" t="s">
        <v>33</v>
      </c>
      <c r="S39" s="1"/>
      <c r="T39" s="39">
        <v>44196</v>
      </c>
      <c r="U39" s="40"/>
      <c r="V39" s="39">
        <v>43708</v>
      </c>
      <c r="W39" s="37"/>
      <c r="X39" s="1" t="s">
        <v>2</v>
      </c>
    </row>
    <row r="40" spans="1:24" x14ac:dyDescent="0.25">
      <c r="D40" s="19"/>
      <c r="G40" s="19"/>
      <c r="I40" s="44"/>
      <c r="K40" s="1"/>
      <c r="L40" s="1"/>
      <c r="M40" s="19"/>
      <c r="N40" s="1"/>
      <c r="O40" s="20"/>
      <c r="P40" s="21"/>
      <c r="Q40" s="44"/>
      <c r="S40" s="1"/>
      <c r="T40" s="1"/>
      <c r="U40" s="35"/>
      <c r="V40" s="1"/>
      <c r="W40" s="37"/>
      <c r="X40" s="1"/>
    </row>
    <row r="41" spans="1:24" x14ac:dyDescent="0.25">
      <c r="A41" t="s">
        <v>34</v>
      </c>
      <c r="C41" s="1">
        <v>8232.7999999999993</v>
      </c>
      <c r="D41" s="19"/>
      <c r="F41" s="1">
        <v>9020.43</v>
      </c>
      <c r="G41" s="19"/>
      <c r="H41" s="1">
        <v>-787.63</v>
      </c>
      <c r="I41" s="44"/>
      <c r="J41" t="s">
        <v>34</v>
      </c>
      <c r="K41" s="1"/>
      <c r="L41" s="1">
        <v>3523.8000000000029</v>
      </c>
      <c r="M41" s="19"/>
      <c r="N41" s="1">
        <v>9020.43</v>
      </c>
      <c r="O41" s="20"/>
      <c r="P41" s="21">
        <v>-5496.6299999999974</v>
      </c>
      <c r="Q41" s="44"/>
      <c r="R41" t="s">
        <v>34</v>
      </c>
      <c r="S41" s="1"/>
      <c r="T41" s="1">
        <v>2154.8000000000029</v>
      </c>
      <c r="U41" s="35"/>
      <c r="V41" s="1">
        <v>9020.43</v>
      </c>
      <c r="W41" s="37"/>
      <c r="X41" s="1">
        <v>-6865.6299999999974</v>
      </c>
    </row>
    <row r="42" spans="1:24" x14ac:dyDescent="0.25">
      <c r="A42" t="s">
        <v>35</v>
      </c>
      <c r="C42" s="1">
        <v>-20.310000000000571</v>
      </c>
      <c r="D42" s="19"/>
      <c r="F42" s="1">
        <v>71.47</v>
      </c>
      <c r="G42" s="19"/>
      <c r="H42" s="1">
        <v>-91.78000000000057</v>
      </c>
      <c r="I42" s="44"/>
      <c r="J42" t="s">
        <v>35</v>
      </c>
      <c r="K42" s="1"/>
      <c r="L42" s="1">
        <v>29.690000000001241</v>
      </c>
      <c r="M42" s="19"/>
      <c r="N42" s="1">
        <v>71.47</v>
      </c>
      <c r="O42" s="20"/>
      <c r="P42" s="21">
        <v>-41.779999999998758</v>
      </c>
      <c r="Q42" s="44"/>
      <c r="R42" t="s">
        <v>35</v>
      </c>
      <c r="S42" s="1"/>
      <c r="T42" s="1">
        <v>29.690000000001241</v>
      </c>
      <c r="U42" s="35"/>
      <c r="V42" s="1">
        <v>71.47</v>
      </c>
      <c r="W42" s="37"/>
      <c r="X42" s="1">
        <v>-41.779999999998758</v>
      </c>
    </row>
    <row r="43" spans="1:24" x14ac:dyDescent="0.25">
      <c r="A43" t="s">
        <v>36</v>
      </c>
      <c r="C43" s="1">
        <v>10217.68</v>
      </c>
      <c r="D43" s="19"/>
      <c r="F43" s="1">
        <v>10159.39</v>
      </c>
      <c r="G43" s="19"/>
      <c r="H43" s="1">
        <v>58.290000000000873</v>
      </c>
      <c r="I43" s="44"/>
      <c r="J43" t="s">
        <v>41</v>
      </c>
      <c r="K43" s="1"/>
      <c r="L43" s="1">
        <v>10217.68</v>
      </c>
      <c r="M43" s="19"/>
      <c r="N43" s="1">
        <v>10159.39</v>
      </c>
      <c r="O43" s="20"/>
      <c r="P43" s="21">
        <v>58.290000000000873</v>
      </c>
      <c r="Q43" s="44"/>
      <c r="R43" t="s">
        <v>41</v>
      </c>
      <c r="S43" s="1"/>
      <c r="T43" s="1">
        <v>10217.68</v>
      </c>
      <c r="U43" s="35"/>
      <c r="V43" s="1">
        <v>10159.39</v>
      </c>
      <c r="W43" s="37"/>
      <c r="X43" s="1">
        <v>58.290000000000873</v>
      </c>
    </row>
    <row r="44" spans="1:24" x14ac:dyDescent="0.25">
      <c r="D44" s="19"/>
      <c r="G44" s="19"/>
      <c r="I44" s="44"/>
      <c r="K44" s="1"/>
      <c r="L44" s="1"/>
      <c r="M44" s="19"/>
      <c r="N44" s="1"/>
      <c r="O44" s="20"/>
      <c r="P44" s="21"/>
      <c r="Q44" s="44"/>
      <c r="S44" s="1"/>
      <c r="T44" s="1"/>
      <c r="U44" s="35"/>
      <c r="V44" s="1"/>
      <c r="W44" s="37"/>
      <c r="X44" s="1"/>
    </row>
    <row r="45" spans="1:24" ht="19.5" thickBot="1" x14ac:dyDescent="0.35">
      <c r="A45" s="18" t="s">
        <v>37</v>
      </c>
      <c r="C45" s="9">
        <v>18430.169999999998</v>
      </c>
      <c r="D45" s="19"/>
      <c r="F45" s="9">
        <v>19251.29</v>
      </c>
      <c r="G45" s="19"/>
      <c r="H45" s="1">
        <v>-821.12</v>
      </c>
      <c r="I45" s="44"/>
      <c r="J45" s="18" t="s">
        <v>37</v>
      </c>
      <c r="K45" s="1"/>
      <c r="L45" s="9">
        <v>13771.170000000006</v>
      </c>
      <c r="M45" s="19"/>
      <c r="N45" s="9">
        <v>19251.29</v>
      </c>
      <c r="O45" s="20"/>
      <c r="P45" s="21">
        <v>-5480.1199999999953</v>
      </c>
      <c r="Q45" s="44"/>
      <c r="R45" t="s">
        <v>37</v>
      </c>
      <c r="S45" s="1"/>
      <c r="T45" s="9">
        <v>12402.170000000006</v>
      </c>
      <c r="U45" s="35"/>
      <c r="V45" s="9">
        <v>19251.29</v>
      </c>
      <c r="W45" s="37"/>
      <c r="X45" s="1">
        <v>-6849.1199999999953</v>
      </c>
    </row>
    <row r="46" spans="1:24" ht="12" customHeight="1" thickTop="1" x14ac:dyDescent="0.25">
      <c r="D46" s="19"/>
      <c r="G46" s="19"/>
      <c r="I46" s="44"/>
      <c r="K46" s="1"/>
      <c r="L46" s="1"/>
      <c r="M46" s="19"/>
      <c r="N46" s="1"/>
      <c r="O46" s="20"/>
      <c r="P46" s="21"/>
      <c r="Q46" s="44"/>
      <c r="S46" s="1"/>
      <c r="T46" s="1"/>
      <c r="U46" s="35"/>
      <c r="V46" s="1"/>
      <c r="W46" s="37"/>
      <c r="X46" s="1"/>
    </row>
  </sheetData>
  <mergeCells count="3">
    <mergeCell ref="A1:F1"/>
    <mergeCell ref="J1:N1"/>
    <mergeCell ref="R1:V1"/>
  </mergeCells>
  <pageMargins left="0.70866141732283472" right="0.70866141732283472" top="0.74803149606299213" bottom="0.74803149606299213" header="0.31496062992125984" footer="0.31496062992125984"/>
  <pageSetup paperSize="9" scale="99" orientation="portrait" horizontalDpi="0" verticalDpi="0" r:id="rId1"/>
  <headerFooter>
    <oddHeader>&amp;C&amp;"-,Bold"&amp;14Newington Methodist Church Financial Projection  =  June - Dec 2020</oddHeader>
    <oddFooter>&amp;Lctc 14/06/2020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2020-06-13T20:50:15Z</cp:lastPrinted>
  <dcterms:created xsi:type="dcterms:W3CDTF">2020-06-12T16:35:09Z</dcterms:created>
  <dcterms:modified xsi:type="dcterms:W3CDTF">2020-06-13T20:50:32Z</dcterms:modified>
</cp:coreProperties>
</file>